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ierepka\Documents\PRZETARGI\PRZETARG 2022\RATOWNICTWO\"/>
    </mc:Choice>
  </mc:AlternateContent>
  <xr:revisionPtr revIDLastSave="0" documentId="8_{419AFA1F-AEC1-4AB0-940D-1847FD078195}" xr6:coauthVersionLast="47" xr6:coauthVersionMax="47" xr10:uidLastSave="{00000000-0000-0000-0000-000000000000}"/>
  <bookViews>
    <workbookView xWindow="-120" yWindow="-120" windowWidth="29040" windowHeight="15840" activeTab="1" xr2:uid="{FE5408FD-9E8B-4C69-844E-72229A4113A9}"/>
  </bookViews>
  <sheets>
    <sheet name="Kryta Pływalnia " sheetId="1" r:id="rId1"/>
    <sheet name="Zalew Miejski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2" l="1"/>
  <c r="I15" i="2"/>
  <c r="E16" i="2" l="1"/>
  <c r="G16" i="2" s="1"/>
  <c r="I16" i="2" s="1"/>
  <c r="E15" i="2"/>
  <c r="G15" i="2" s="1"/>
  <c r="E14" i="2"/>
  <c r="G14" i="2" s="1"/>
  <c r="E13" i="2"/>
  <c r="G13" i="2" s="1"/>
  <c r="I13" i="2" s="1"/>
  <c r="G18" i="2" l="1"/>
  <c r="I19" i="2"/>
  <c r="E20" i="1"/>
  <c r="G20" i="1" s="1"/>
  <c r="I20" i="1" s="1"/>
  <c r="E21" i="1"/>
  <c r="G21" i="1" s="1"/>
  <c r="I21" i="1" s="1"/>
  <c r="E22" i="1"/>
  <c r="G22" i="1" s="1"/>
  <c r="I22" i="1" s="1"/>
  <c r="E23" i="1"/>
  <c r="G23" i="1" s="1"/>
  <c r="I23" i="1" s="1"/>
  <c r="E19" i="1"/>
  <c r="E18" i="1"/>
  <c r="G18" i="1" s="1"/>
  <c r="I18" i="1" s="1"/>
  <c r="E14" i="1"/>
  <c r="G14" i="1" s="1"/>
  <c r="I14" i="1" s="1"/>
  <c r="E15" i="1"/>
  <c r="G15" i="1" s="1"/>
  <c r="I15" i="1" s="1"/>
  <c r="E16" i="1"/>
  <c r="G16" i="1" s="1"/>
  <c r="I16" i="1" s="1"/>
  <c r="E17" i="1"/>
  <c r="G17" i="1" s="1"/>
  <c r="I17" i="1" s="1"/>
  <c r="E13" i="1"/>
  <c r="G13" i="1" s="1"/>
  <c r="I13" i="1" s="1"/>
  <c r="E12" i="1"/>
  <c r="G12" i="1" s="1"/>
  <c r="I12" i="1" s="1"/>
  <c r="G19" i="1" l="1"/>
  <c r="I19" i="1" s="1"/>
  <c r="I26" i="1" s="1"/>
  <c r="G25" i="1"/>
</calcChain>
</file>

<file path=xl/sharedStrings.xml><?xml version="1.0" encoding="utf-8"?>
<sst xmlns="http://schemas.openxmlformats.org/spreadsheetml/2006/main" count="120" uniqueCount="71">
  <si>
    <t xml:space="preserve">miesiąć </t>
  </si>
  <si>
    <t>I zmiana</t>
  </si>
  <si>
    <t>6.00-14.00</t>
  </si>
  <si>
    <t>II zmiana</t>
  </si>
  <si>
    <t>14.00-22.00</t>
  </si>
  <si>
    <t>Ilość dyżurów</t>
  </si>
  <si>
    <t>ratowniczych</t>
  </si>
  <si>
    <t>w miesiącu</t>
  </si>
  <si>
    <t>SUMA</t>
  </si>
  <si>
    <t>DYŻURÓW</t>
  </si>
  <si>
    <t>RATOWNICZYCH</t>
  </si>
  <si>
    <t xml:space="preserve">Liczba </t>
  </si>
  <si>
    <t>godzin</t>
  </si>
  <si>
    <t>GODZIN</t>
  </si>
  <si>
    <t>dyżurów</t>
  </si>
  <si>
    <t>kwota</t>
  </si>
  <si>
    <t>1 godziny</t>
  </si>
  <si>
    <t xml:space="preserve">pracy </t>
  </si>
  <si>
    <t>1 ratownika</t>
  </si>
  <si>
    <t>brutto</t>
  </si>
  <si>
    <t xml:space="preserve">SUMA </t>
  </si>
  <si>
    <t>MIESIĘCZNA</t>
  </si>
  <si>
    <t xml:space="preserve">za dyżury </t>
  </si>
  <si>
    <t>ratownicze</t>
  </si>
  <si>
    <t>ratowniczego</t>
  </si>
  <si>
    <t>1 dyżuru</t>
  </si>
  <si>
    <t>Uwagi</t>
  </si>
  <si>
    <t>Ilość</t>
  </si>
  <si>
    <t>dni</t>
  </si>
  <si>
    <t>Luty</t>
  </si>
  <si>
    <t xml:space="preserve">Styczeń </t>
  </si>
  <si>
    <t xml:space="preserve"> 1 stycznia – Nowy Rok</t>
  </si>
  <si>
    <t xml:space="preserve"> 25 grudnia - pierwszy dzień Bożego Narodzenia</t>
  </si>
  <si>
    <t xml:space="preserve"> 26 grudnia - drugi dzień Bożego Narodzenia</t>
  </si>
  <si>
    <t>Marzec</t>
  </si>
  <si>
    <t>Kwiecień</t>
  </si>
  <si>
    <t>obiekt nieczynny :</t>
  </si>
  <si>
    <t>Maj</t>
  </si>
  <si>
    <t>Czerwiec</t>
  </si>
  <si>
    <t>Lipiec</t>
  </si>
  <si>
    <t>Grudzień</t>
  </si>
  <si>
    <t>Listopad</t>
  </si>
  <si>
    <t>Październik</t>
  </si>
  <si>
    <t>Wrzesień</t>
  </si>
  <si>
    <t>Sierpień</t>
  </si>
  <si>
    <r>
      <rPr>
        <b/>
        <i/>
        <vertAlign val="superscript"/>
        <sz val="11"/>
        <color theme="1"/>
        <rFont val="Calibri"/>
        <family val="2"/>
        <charset val="238"/>
        <scheme val="minor"/>
      </rPr>
      <t xml:space="preserve">1 </t>
    </r>
    <r>
      <rPr>
        <i/>
        <sz val="11"/>
        <color theme="1"/>
        <rFont val="Calibri"/>
        <family val="2"/>
        <charset val="238"/>
        <scheme val="minor"/>
      </rPr>
      <t>- harmonogram zabezpieczenia ratowniczego może ulec zmianie,</t>
    </r>
  </si>
  <si>
    <r>
      <rPr>
        <b/>
        <i/>
        <vertAlign val="superscript"/>
        <sz val="11"/>
        <color theme="1"/>
        <rFont val="Calibri"/>
        <family val="2"/>
        <charset val="238"/>
        <scheme val="minor"/>
      </rPr>
      <t>2</t>
    </r>
    <r>
      <rPr>
        <i/>
        <sz val="11"/>
        <color theme="1"/>
        <rFont val="Calibri"/>
        <family val="2"/>
        <charset val="238"/>
        <scheme val="minor"/>
      </rPr>
      <t xml:space="preserve"> - istnieje możliwość wyłączenia poszczególnych basenów z użytkowania oraz zmniejszenia obsady ratowniczej na poszczególnych zmianach,</t>
    </r>
  </si>
  <si>
    <r>
      <t xml:space="preserve">Czas dyżurów ratowniczych  na poszczególnych zmianach: I zmiana  od godz. 6.00 do godz. 14.00 oraz II zmiana od godz.  14.00 do godz. 22.00 </t>
    </r>
    <r>
      <rPr>
        <vertAlign val="superscript"/>
        <sz val="12"/>
        <color theme="1"/>
        <rFont val="Calibri"/>
        <family val="2"/>
        <charset val="238"/>
        <scheme val="minor"/>
      </rPr>
      <t>3</t>
    </r>
  </si>
  <si>
    <r>
      <rPr>
        <b/>
        <i/>
        <vertAlign val="superscript"/>
        <sz val="11"/>
        <rFont val="Calibri"/>
        <family val="2"/>
        <charset val="238"/>
        <scheme val="minor"/>
      </rPr>
      <t>3</t>
    </r>
    <r>
      <rPr>
        <i/>
        <sz val="11"/>
        <rFont val="Calibri"/>
        <family val="2"/>
        <charset val="238"/>
        <scheme val="minor"/>
      </rPr>
      <t xml:space="preserve"> - istnieje możliwość zmiany czasu dyżurów ratowniczych  na  poszczególnych zmianach.</t>
    </r>
  </si>
  <si>
    <r>
      <t xml:space="preserve">Czas dyżurów ratowniczych  : I zmiana  od godz. 10.00 do godz. 18.00  </t>
    </r>
    <r>
      <rPr>
        <vertAlign val="superscript"/>
        <sz val="12"/>
        <color theme="1"/>
        <rFont val="Calibri"/>
        <family val="2"/>
        <charset val="238"/>
        <scheme val="minor"/>
      </rPr>
      <t>3</t>
    </r>
  </si>
  <si>
    <t>10.00-18.00</t>
  </si>
  <si>
    <r>
      <rPr>
        <b/>
        <i/>
        <vertAlign val="superscript"/>
        <sz val="11"/>
        <color theme="1"/>
        <rFont val="Calibri"/>
        <family val="2"/>
        <charset val="238"/>
        <scheme val="minor"/>
      </rPr>
      <t>2</t>
    </r>
    <r>
      <rPr>
        <i/>
        <sz val="11"/>
        <color theme="1"/>
        <rFont val="Calibri"/>
        <family val="2"/>
        <charset val="238"/>
        <scheme val="minor"/>
      </rPr>
      <t xml:space="preserve"> - istnieje możliwość  zmniejszenia obsady ratowniczej,</t>
    </r>
  </si>
  <si>
    <t>Harmonogram  zabezpieczenia ratowniczego  na Zalewie Miejskim w Zamościu  w okresie ferii letnich :</t>
  </si>
  <si>
    <r>
      <t>Zgodnie z opinią dotyczącą bezpieczeństwa  osób wykorzystujących obszar wodny do pływania, kąpania się, uprawiania sportu lub rekreacji  zabezpieczenie ratownicze wynosi :  I zmiana 3-ch ratowników.</t>
    </r>
    <r>
      <rPr>
        <vertAlign val="superscript"/>
        <sz val="12"/>
        <rFont val="Calibri"/>
        <family val="2"/>
        <charset val="238"/>
        <scheme val="minor"/>
      </rPr>
      <t>2</t>
    </r>
  </si>
  <si>
    <r>
      <t>Zgodnie z opinią dotyczącą bezpieczeństwa  osób pływających, kąpiących się i korzystających z urządzeń wodnych,  przy użytkowaniu: dużego basenu, małego basenu, zjeżdżalni wodnej, wanny whirpool (jacuzzi) zabezpieczenie ratownicze wynosi :  I zmiana 3-ch ratowników, II zmiana 3-ch ratowników.</t>
    </r>
    <r>
      <rPr>
        <vertAlign val="superscript"/>
        <sz val="12"/>
        <color theme="1"/>
        <rFont val="Calibri"/>
        <family val="2"/>
        <charset val="238"/>
        <scheme val="minor"/>
      </rPr>
      <t>2</t>
    </r>
  </si>
  <si>
    <r>
      <rPr>
        <b/>
        <i/>
        <vertAlign val="superscript"/>
        <sz val="11"/>
        <rFont val="Calibri"/>
        <family val="2"/>
        <charset val="238"/>
        <scheme val="minor"/>
      </rPr>
      <t>3</t>
    </r>
    <r>
      <rPr>
        <i/>
        <sz val="11"/>
        <rFont val="Calibri"/>
        <family val="2"/>
        <charset val="238"/>
        <scheme val="minor"/>
      </rPr>
      <t xml:space="preserve"> - istnieje możliwość zmiany czasu dyżurów ratowniczych.</t>
    </r>
  </si>
  <si>
    <t xml:space="preserve">Suma roczna godzin dyżurów ratowniczych - </t>
  </si>
  <si>
    <t>Kwota  roczna za zabezpieczenie ratownicze - brutto -</t>
  </si>
  <si>
    <t>1 dzień: 01.01.2023 r.</t>
  </si>
  <si>
    <t>2 dni : 9.04.2023r. Wielkanoc ; 10.04.2023r. Poniedziałak Wielkanocny</t>
  </si>
  <si>
    <t xml:space="preserve"> 9 kwietnia - Pierwszy dzień Wielkiej Nocy</t>
  </si>
  <si>
    <t xml:space="preserve"> 10 kwietnia – Drugi dzień Wielkiej Nocy</t>
  </si>
  <si>
    <t>2 dni: 25 i 26.12.2023 r.</t>
  </si>
  <si>
    <r>
      <t xml:space="preserve">Harmonogram  zabezpieczenia ratowniczego  w Krytej Pływalni OSiR  w 2023 r. </t>
    </r>
    <r>
      <rPr>
        <b/>
        <vertAlign val="superscript"/>
        <sz val="16"/>
        <color theme="1"/>
        <rFont val="Calibri"/>
        <family val="2"/>
        <charset val="238"/>
        <scheme val="minor"/>
      </rPr>
      <t>1</t>
    </r>
  </si>
  <si>
    <t>Planowane dni wolne w funkcjonowaniu obiektu w 2023 r. :</t>
  </si>
  <si>
    <t>do 15.09 nieczynne - 15 dni</t>
  </si>
  <si>
    <t>przerwa technologiczna 28.08-15.09.2023 r . - 19 dni</t>
  </si>
  <si>
    <t>od 28.08 - nieczynne - 4 dni</t>
  </si>
  <si>
    <r>
      <t xml:space="preserve"> od piątku 23 czerwca 2023 r. do niedzieli 3 września  2023 r . </t>
    </r>
    <r>
      <rPr>
        <b/>
        <vertAlign val="superscript"/>
        <sz val="16"/>
        <color theme="1"/>
        <rFont val="Calibri"/>
        <family val="2"/>
        <charset val="238"/>
        <scheme val="minor"/>
      </rPr>
      <t>1</t>
    </r>
  </si>
  <si>
    <t>W związku z  termomodernizacją Krytej Pływalni OSiR,  nieprzewidzianymi okolicznościami, „siłą wyższą”,  ograniczeniami związanymi ze stanem  zagrożenia epidemicznego  lub w przypadku awarii:</t>
  </si>
  <si>
    <t>W związku z  nieprzewidzianymi okolicznościami, „siłą wyższą”,  ograniczeniami związanymi ze stanem zagrożenia epidemicznego  lub w przypadku awarii: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</si>
</sst>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vertAlign val="superscript"/>
      <sz val="16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vertAlign val="superscript"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vertAlign val="superscript"/>
      <sz val="1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i/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vertAlign val="superscript"/>
      <sz val="12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5" xfId="0" applyBorder="1" applyAlignment="1">
      <alignment horizontal="center" vertical="center"/>
    </xf>
    <xf numFmtId="0" fontId="0" fillId="0" borderId="8" xfId="0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0" xfId="0" applyFont="1"/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11" fillId="0" borderId="0" xfId="0" applyFont="1"/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6" fillId="2" borderId="1" xfId="0" applyFont="1" applyFill="1" applyBorder="1" applyAlignment="1">
      <alignment horizontal="center" vertical="center"/>
    </xf>
    <xf numFmtId="0" fontId="8" fillId="0" borderId="0" xfId="0" applyFont="1"/>
    <xf numFmtId="0" fontId="7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0" fillId="0" borderId="8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20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3" fillId="0" borderId="8" xfId="0" applyFont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1" fillId="0" borderId="0" xfId="0" applyFont="1" applyAlignment="1">
      <alignment horizontal="left" vertical="top" wrapText="1"/>
    </xf>
    <xf numFmtId="0" fontId="24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59CC2-82A4-4ACA-967D-CF1BE9615DDF}">
  <dimension ref="A1:J44"/>
  <sheetViews>
    <sheetView topLeftCell="A16" workbookViewId="0">
      <selection activeCell="A28" sqref="A28:J29"/>
    </sheetView>
  </sheetViews>
  <sheetFormatPr defaultRowHeight="15" x14ac:dyDescent="0.25"/>
  <cols>
    <col min="1" max="1" width="11.85546875" customWidth="1"/>
    <col min="2" max="2" width="12.42578125" customWidth="1"/>
    <col min="3" max="3" width="12.7109375" customWidth="1"/>
    <col min="4" max="4" width="12.28515625" customWidth="1"/>
    <col min="5" max="5" width="16.140625" customWidth="1"/>
    <col min="6" max="6" width="12.5703125" customWidth="1"/>
    <col min="7" max="7" width="13.28515625" customWidth="1"/>
    <col min="8" max="8" width="11.85546875" customWidth="1"/>
    <col min="9" max="9" width="12.28515625" customWidth="1"/>
    <col min="10" max="10" width="33.7109375" customWidth="1"/>
  </cols>
  <sheetData>
    <row r="1" spans="1:10" ht="24.75" customHeight="1" x14ac:dyDescent="0.25">
      <c r="A1" s="68" t="s">
        <v>63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0.5" customHeight="1" x14ac:dyDescent="0.25">
      <c r="A2" s="18"/>
      <c r="B2" s="19"/>
      <c r="C2" s="19"/>
      <c r="D2" s="19"/>
      <c r="E2" s="19"/>
      <c r="F2" s="19"/>
      <c r="G2" s="19"/>
      <c r="H2" s="19"/>
      <c r="I2" s="19"/>
      <c r="J2" s="19"/>
    </row>
    <row r="3" spans="1:10" ht="18.75" customHeight="1" x14ac:dyDescent="0.25">
      <c r="A3" s="70" t="s">
        <v>54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31.5" customHeight="1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</row>
    <row r="5" spans="1:10" ht="18.75" customHeight="1" x14ac:dyDescent="0.25">
      <c r="A5" s="71" t="s">
        <v>47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5.75" thickBot="1" x14ac:dyDescent="0.3"/>
    <row r="7" spans="1:10" x14ac:dyDescent="0.25">
      <c r="A7" s="6"/>
      <c r="B7" s="6" t="s">
        <v>27</v>
      </c>
      <c r="C7" s="67" t="s">
        <v>5</v>
      </c>
      <c r="D7" s="67"/>
      <c r="E7" s="6" t="s">
        <v>8</v>
      </c>
      <c r="F7" s="51" t="s">
        <v>11</v>
      </c>
      <c r="G7" s="55" t="s">
        <v>8</v>
      </c>
      <c r="H7" s="48" t="s">
        <v>15</v>
      </c>
      <c r="I7" s="10" t="s">
        <v>20</v>
      </c>
      <c r="J7" s="15" t="s">
        <v>26</v>
      </c>
    </row>
    <row r="8" spans="1:10" x14ac:dyDescent="0.25">
      <c r="A8" s="7"/>
      <c r="B8" s="7" t="s">
        <v>28</v>
      </c>
      <c r="C8" s="66" t="s">
        <v>6</v>
      </c>
      <c r="D8" s="66"/>
      <c r="E8" s="7" t="s">
        <v>9</v>
      </c>
      <c r="F8" s="52" t="s">
        <v>12</v>
      </c>
      <c r="G8" s="56" t="s">
        <v>13</v>
      </c>
      <c r="H8" s="49" t="s">
        <v>16</v>
      </c>
      <c r="I8" s="11" t="s">
        <v>21</v>
      </c>
      <c r="J8" s="16" t="s">
        <v>36</v>
      </c>
    </row>
    <row r="9" spans="1:10" ht="15.75" thickBot="1" x14ac:dyDescent="0.3">
      <c r="A9" s="32" t="s">
        <v>0</v>
      </c>
      <c r="B9" s="7" t="s">
        <v>14</v>
      </c>
      <c r="C9" s="66" t="s">
        <v>7</v>
      </c>
      <c r="D9" s="66"/>
      <c r="E9" s="7" t="s">
        <v>10</v>
      </c>
      <c r="F9" s="52" t="s">
        <v>25</v>
      </c>
      <c r="G9" s="56" t="s">
        <v>14</v>
      </c>
      <c r="H9" s="49" t="s">
        <v>17</v>
      </c>
      <c r="I9" s="11" t="s">
        <v>22</v>
      </c>
      <c r="J9" s="2"/>
    </row>
    <row r="10" spans="1:10" x14ac:dyDescent="0.25">
      <c r="A10" s="32"/>
      <c r="B10" s="7" t="s">
        <v>6</v>
      </c>
      <c r="C10" s="9" t="s">
        <v>1</v>
      </c>
      <c r="D10" s="3" t="s">
        <v>3</v>
      </c>
      <c r="E10" s="7" t="s">
        <v>7</v>
      </c>
      <c r="F10" s="52" t="s">
        <v>24</v>
      </c>
      <c r="G10" s="56" t="s">
        <v>6</v>
      </c>
      <c r="H10" s="49" t="s">
        <v>18</v>
      </c>
      <c r="I10" s="11" t="s">
        <v>23</v>
      </c>
      <c r="J10" s="2"/>
    </row>
    <row r="11" spans="1:10" ht="15.75" thickBot="1" x14ac:dyDescent="0.3">
      <c r="A11" s="33"/>
      <c r="B11" s="8"/>
      <c r="C11" s="1" t="s">
        <v>2</v>
      </c>
      <c r="D11" s="4" t="s">
        <v>4</v>
      </c>
      <c r="E11" s="8"/>
      <c r="F11" s="53"/>
      <c r="G11" s="57" t="s">
        <v>7</v>
      </c>
      <c r="H11" s="50" t="s">
        <v>19</v>
      </c>
      <c r="I11" s="12" t="s">
        <v>19</v>
      </c>
      <c r="J11" s="2"/>
    </row>
    <row r="12" spans="1:10" ht="16.5" thickBot="1" x14ac:dyDescent="0.3">
      <c r="A12" s="44" t="s">
        <v>30</v>
      </c>
      <c r="B12" s="45">
        <v>30</v>
      </c>
      <c r="C12" s="45">
        <v>90</v>
      </c>
      <c r="D12" s="45">
        <v>90</v>
      </c>
      <c r="E12" s="54">
        <f>SUM(C12+D12)</f>
        <v>180</v>
      </c>
      <c r="F12" s="45">
        <v>8</v>
      </c>
      <c r="G12" s="58">
        <f>SUM(E12*F12)</f>
        <v>1440</v>
      </c>
      <c r="H12" s="46"/>
      <c r="I12" s="47">
        <f>SUM(H12*G12)</f>
        <v>0</v>
      </c>
      <c r="J12" s="13" t="s">
        <v>58</v>
      </c>
    </row>
    <row r="13" spans="1:10" ht="16.5" thickBot="1" x14ac:dyDescent="0.3">
      <c r="A13" s="34" t="s">
        <v>29</v>
      </c>
      <c r="B13" s="35">
        <v>28</v>
      </c>
      <c r="C13" s="35">
        <v>84</v>
      </c>
      <c r="D13" s="35">
        <v>84</v>
      </c>
      <c r="E13" s="35">
        <f>SUM(C13+D13)</f>
        <v>168</v>
      </c>
      <c r="F13" s="35">
        <v>8</v>
      </c>
      <c r="G13" s="59">
        <f>SUM(E13*F13)</f>
        <v>1344</v>
      </c>
      <c r="H13" s="46"/>
      <c r="I13" s="37">
        <f>SUM(H13*G13)</f>
        <v>0</v>
      </c>
      <c r="J13" s="13"/>
    </row>
    <row r="14" spans="1:10" ht="16.5" thickBot="1" x14ac:dyDescent="0.3">
      <c r="A14" s="34" t="s">
        <v>34</v>
      </c>
      <c r="B14" s="35">
        <v>31</v>
      </c>
      <c r="C14" s="35">
        <v>93</v>
      </c>
      <c r="D14" s="35">
        <v>93</v>
      </c>
      <c r="E14" s="35">
        <f t="shared" ref="E14:E23" si="0">SUM(C14+D14)</f>
        <v>186</v>
      </c>
      <c r="F14" s="35">
        <v>8</v>
      </c>
      <c r="G14" s="59">
        <f t="shared" ref="G14:G23" si="1">SUM(E14*F14)</f>
        <v>1488</v>
      </c>
      <c r="H14" s="46"/>
      <c r="I14" s="37">
        <f t="shared" ref="I14:I23" si="2">SUM(H14*G14)</f>
        <v>0</v>
      </c>
      <c r="J14" s="13"/>
    </row>
    <row r="15" spans="1:10" ht="23.25" thickBot="1" x14ac:dyDescent="0.3">
      <c r="A15" s="34" t="s">
        <v>35</v>
      </c>
      <c r="B15" s="35">
        <v>28</v>
      </c>
      <c r="C15" s="35">
        <v>84</v>
      </c>
      <c r="D15" s="35">
        <v>84</v>
      </c>
      <c r="E15" s="35">
        <f t="shared" si="0"/>
        <v>168</v>
      </c>
      <c r="F15" s="35">
        <v>8</v>
      </c>
      <c r="G15" s="59">
        <f t="shared" si="1"/>
        <v>1344</v>
      </c>
      <c r="H15" s="46"/>
      <c r="I15" s="37">
        <f t="shared" si="2"/>
        <v>0</v>
      </c>
      <c r="J15" s="62" t="s">
        <v>59</v>
      </c>
    </row>
    <row r="16" spans="1:10" ht="16.5" thickBot="1" x14ac:dyDescent="0.3">
      <c r="A16" s="34" t="s">
        <v>37</v>
      </c>
      <c r="B16" s="35">
        <v>31</v>
      </c>
      <c r="C16" s="35">
        <v>93</v>
      </c>
      <c r="D16" s="35">
        <v>93</v>
      </c>
      <c r="E16" s="35">
        <f t="shared" si="0"/>
        <v>186</v>
      </c>
      <c r="F16" s="35">
        <v>8</v>
      </c>
      <c r="G16" s="59">
        <f t="shared" si="1"/>
        <v>1488</v>
      </c>
      <c r="H16" s="46"/>
      <c r="I16" s="37">
        <f t="shared" si="2"/>
        <v>0</v>
      </c>
      <c r="J16" s="13"/>
    </row>
    <row r="17" spans="1:10" ht="16.5" thickBot="1" x14ac:dyDescent="0.3">
      <c r="A17" s="34" t="s">
        <v>38</v>
      </c>
      <c r="B17" s="35">
        <v>30</v>
      </c>
      <c r="C17" s="35">
        <v>90</v>
      </c>
      <c r="D17" s="35">
        <v>90</v>
      </c>
      <c r="E17" s="35">
        <f t="shared" si="0"/>
        <v>180</v>
      </c>
      <c r="F17" s="35">
        <v>8</v>
      </c>
      <c r="G17" s="59">
        <f t="shared" si="1"/>
        <v>1440</v>
      </c>
      <c r="H17" s="46"/>
      <c r="I17" s="37">
        <f t="shared" si="2"/>
        <v>0</v>
      </c>
      <c r="J17" s="13"/>
    </row>
    <row r="18" spans="1:10" ht="16.5" thickBot="1" x14ac:dyDescent="0.3">
      <c r="A18" s="34" t="s">
        <v>39</v>
      </c>
      <c r="B18" s="35">
        <v>31</v>
      </c>
      <c r="C18" s="35">
        <v>93</v>
      </c>
      <c r="D18" s="35">
        <v>93</v>
      </c>
      <c r="E18" s="35">
        <f t="shared" si="0"/>
        <v>186</v>
      </c>
      <c r="F18" s="35">
        <v>8</v>
      </c>
      <c r="G18" s="59">
        <f t="shared" si="1"/>
        <v>1488</v>
      </c>
      <c r="H18" s="46"/>
      <c r="I18" s="37">
        <f t="shared" si="2"/>
        <v>0</v>
      </c>
      <c r="J18" s="13"/>
    </row>
    <row r="19" spans="1:10" ht="16.5" thickBot="1" x14ac:dyDescent="0.3">
      <c r="A19" s="34" t="s">
        <v>44</v>
      </c>
      <c r="B19" s="35">
        <v>27</v>
      </c>
      <c r="C19" s="35">
        <v>81</v>
      </c>
      <c r="D19" s="35">
        <v>81</v>
      </c>
      <c r="E19" s="35">
        <f t="shared" si="0"/>
        <v>162</v>
      </c>
      <c r="F19" s="35">
        <v>8</v>
      </c>
      <c r="G19" s="59">
        <f>SUM(E19*F19)</f>
        <v>1296</v>
      </c>
      <c r="H19" s="46"/>
      <c r="I19" s="37">
        <f t="shared" si="2"/>
        <v>0</v>
      </c>
      <c r="J19" s="63" t="s">
        <v>67</v>
      </c>
    </row>
    <row r="20" spans="1:10" ht="16.5" thickBot="1" x14ac:dyDescent="0.3">
      <c r="A20" s="34" t="s">
        <v>43</v>
      </c>
      <c r="B20" s="35">
        <v>15</v>
      </c>
      <c r="C20" s="35">
        <v>45</v>
      </c>
      <c r="D20" s="35">
        <v>45</v>
      </c>
      <c r="E20" s="35">
        <f t="shared" si="0"/>
        <v>90</v>
      </c>
      <c r="F20" s="35">
        <v>8</v>
      </c>
      <c r="G20" s="59">
        <f t="shared" si="1"/>
        <v>720</v>
      </c>
      <c r="H20" s="46"/>
      <c r="I20" s="37">
        <f t="shared" si="2"/>
        <v>0</v>
      </c>
      <c r="J20" s="63" t="s">
        <v>65</v>
      </c>
    </row>
    <row r="21" spans="1:10" ht="16.5" thickBot="1" x14ac:dyDescent="0.3">
      <c r="A21" s="34" t="s">
        <v>42</v>
      </c>
      <c r="B21" s="35">
        <v>31</v>
      </c>
      <c r="C21" s="35">
        <v>93</v>
      </c>
      <c r="D21" s="35">
        <v>93</v>
      </c>
      <c r="E21" s="35">
        <f t="shared" si="0"/>
        <v>186</v>
      </c>
      <c r="F21" s="35">
        <v>8</v>
      </c>
      <c r="G21" s="59">
        <f t="shared" si="1"/>
        <v>1488</v>
      </c>
      <c r="H21" s="46"/>
      <c r="I21" s="37">
        <f t="shared" si="2"/>
        <v>0</v>
      </c>
      <c r="J21" s="13"/>
    </row>
    <row r="22" spans="1:10" ht="16.5" thickBot="1" x14ac:dyDescent="0.3">
      <c r="A22" s="34" t="s">
        <v>41</v>
      </c>
      <c r="B22" s="35">
        <v>30</v>
      </c>
      <c r="C22" s="35">
        <v>90</v>
      </c>
      <c r="D22" s="35">
        <v>90</v>
      </c>
      <c r="E22" s="35">
        <f t="shared" si="0"/>
        <v>180</v>
      </c>
      <c r="F22" s="35">
        <v>8</v>
      </c>
      <c r="G22" s="59">
        <f t="shared" si="1"/>
        <v>1440</v>
      </c>
      <c r="H22" s="46"/>
      <c r="I22" s="37">
        <f t="shared" si="2"/>
        <v>0</v>
      </c>
      <c r="J22" s="13"/>
    </row>
    <row r="23" spans="1:10" ht="16.5" thickBot="1" x14ac:dyDescent="0.3">
      <c r="A23" s="39" t="s">
        <v>40</v>
      </c>
      <c r="B23" s="40">
        <v>29</v>
      </c>
      <c r="C23" s="40">
        <v>87</v>
      </c>
      <c r="D23" s="40">
        <v>87</v>
      </c>
      <c r="E23" s="40">
        <f t="shared" si="0"/>
        <v>174</v>
      </c>
      <c r="F23" s="40">
        <v>8</v>
      </c>
      <c r="G23" s="60">
        <f t="shared" si="1"/>
        <v>1392</v>
      </c>
      <c r="H23" s="64"/>
      <c r="I23" s="42">
        <f t="shared" si="2"/>
        <v>0</v>
      </c>
      <c r="J23" s="14" t="s">
        <v>62</v>
      </c>
    </row>
    <row r="24" spans="1:10" ht="15.75" thickBot="1" x14ac:dyDescent="0.3">
      <c r="E24" s="17"/>
      <c r="G24" s="5"/>
    </row>
    <row r="25" spans="1:10" ht="15.75" thickBot="1" x14ac:dyDescent="0.3">
      <c r="D25" t="s">
        <v>56</v>
      </c>
      <c r="G25" s="61">
        <f>SUM(G12:G23)</f>
        <v>16368</v>
      </c>
    </row>
    <row r="26" spans="1:10" ht="16.5" thickBot="1" x14ac:dyDescent="0.3">
      <c r="E26" s="30" t="s">
        <v>57</v>
      </c>
      <c r="I26" s="29">
        <f>SUM(I12:I23)</f>
        <v>0</v>
      </c>
    </row>
    <row r="27" spans="1:10" ht="15.75" x14ac:dyDescent="0.25">
      <c r="I27" s="20"/>
    </row>
    <row r="28" spans="1:10" x14ac:dyDescent="0.25">
      <c r="A28" s="65" t="s">
        <v>69</v>
      </c>
      <c r="B28" s="65"/>
      <c r="C28" s="65"/>
      <c r="D28" s="65"/>
      <c r="E28" s="65"/>
      <c r="F28" s="65"/>
      <c r="G28" s="65"/>
      <c r="H28" s="65"/>
      <c r="I28" s="65"/>
      <c r="J28" s="65"/>
    </row>
    <row r="29" spans="1:10" ht="22.5" customHeight="1" x14ac:dyDescent="0.25">
      <c r="A29" s="65"/>
      <c r="B29" s="65"/>
      <c r="C29" s="65"/>
      <c r="D29" s="65"/>
      <c r="E29" s="65"/>
      <c r="F29" s="65"/>
      <c r="G29" s="65"/>
      <c r="H29" s="65"/>
      <c r="I29" s="65"/>
      <c r="J29" s="65"/>
    </row>
    <row r="30" spans="1:10" ht="15" customHeight="1" x14ac:dyDescent="0.25">
      <c r="A30" s="22" t="s">
        <v>45</v>
      </c>
      <c r="B30" s="22"/>
    </row>
    <row r="31" spans="1:10" ht="15" customHeight="1" x14ac:dyDescent="0.25">
      <c r="A31" s="22" t="s">
        <v>46</v>
      </c>
      <c r="B31" s="22"/>
    </row>
    <row r="32" spans="1:10" ht="17.25" customHeight="1" x14ac:dyDescent="0.25">
      <c r="A32" s="24" t="s">
        <v>48</v>
      </c>
      <c r="B32" s="21"/>
      <c r="C32" s="21"/>
      <c r="D32" s="21"/>
      <c r="E32" s="21"/>
      <c r="F32" s="21"/>
      <c r="G32" s="21"/>
      <c r="H32" s="21"/>
      <c r="I32" s="21"/>
      <c r="J32" s="21"/>
    </row>
    <row r="33" spans="1:10" ht="17.25" customHeight="1" x14ac:dyDescent="0.25">
      <c r="A33" s="24"/>
      <c r="B33" s="21"/>
      <c r="C33" s="21"/>
      <c r="D33" s="21"/>
      <c r="E33" s="21"/>
      <c r="F33" s="21"/>
      <c r="G33" s="21"/>
      <c r="H33" s="21"/>
      <c r="I33" s="21"/>
      <c r="J33" s="21"/>
    </row>
    <row r="34" spans="1:10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</row>
    <row r="35" spans="1:10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</row>
    <row r="36" spans="1:10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</row>
    <row r="37" spans="1:10" ht="18.75" x14ac:dyDescent="0.3">
      <c r="A37" s="26" t="s">
        <v>64</v>
      </c>
      <c r="J37" s="75"/>
    </row>
    <row r="38" spans="1:10" ht="18.75" x14ac:dyDescent="0.3">
      <c r="A38" s="27" t="s">
        <v>31</v>
      </c>
    </row>
    <row r="39" spans="1:10" ht="18.75" x14ac:dyDescent="0.3">
      <c r="A39" s="27" t="s">
        <v>60</v>
      </c>
    </row>
    <row r="40" spans="1:10" ht="18.75" x14ac:dyDescent="0.3">
      <c r="A40" s="27" t="s">
        <v>61</v>
      </c>
    </row>
    <row r="41" spans="1:10" ht="18.75" x14ac:dyDescent="0.3">
      <c r="A41" s="27" t="s">
        <v>66</v>
      </c>
    </row>
    <row r="42" spans="1:10" ht="18.75" x14ac:dyDescent="0.3">
      <c r="A42" s="27" t="s">
        <v>32</v>
      </c>
    </row>
    <row r="43" spans="1:10" ht="18.75" x14ac:dyDescent="0.3">
      <c r="A43" s="27" t="s">
        <v>33</v>
      </c>
    </row>
    <row r="44" spans="1:10" ht="18.75" x14ac:dyDescent="0.3">
      <c r="A44" s="28"/>
    </row>
  </sheetData>
  <mergeCells count="7">
    <mergeCell ref="A28:J29"/>
    <mergeCell ref="C8:D8"/>
    <mergeCell ref="C7:D7"/>
    <mergeCell ref="C9:D9"/>
    <mergeCell ref="A1:J1"/>
    <mergeCell ref="A3:J4"/>
    <mergeCell ref="A5:J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97303-F053-47CE-AD93-E25B9D256740}">
  <dimension ref="A1:R37"/>
  <sheetViews>
    <sheetView tabSelected="1" workbookViewId="0">
      <selection activeCell="A21" sqref="A21:J22"/>
    </sheetView>
  </sheetViews>
  <sheetFormatPr defaultRowHeight="15" x14ac:dyDescent="0.25"/>
  <cols>
    <col min="1" max="1" width="11.140625" customWidth="1"/>
    <col min="2" max="2" width="12.42578125" customWidth="1"/>
    <col min="3" max="3" width="12.7109375" customWidth="1"/>
    <col min="4" max="4" width="12.28515625" customWidth="1"/>
    <col min="5" max="5" width="16.140625" customWidth="1"/>
    <col min="6" max="6" width="12.5703125" customWidth="1"/>
    <col min="7" max="7" width="13.28515625" customWidth="1"/>
    <col min="8" max="8" width="11.85546875" customWidth="1"/>
    <col min="9" max="9" width="12.28515625" customWidth="1"/>
    <col min="10" max="10" width="23.7109375" customWidth="1"/>
  </cols>
  <sheetData>
    <row r="1" spans="1:10" ht="21" x14ac:dyDescent="0.35">
      <c r="A1" s="73" t="s">
        <v>52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23.25" customHeight="1" x14ac:dyDescent="0.25">
      <c r="A2" s="72" t="s">
        <v>68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8.7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10" ht="18.75" customHeight="1" x14ac:dyDescent="0.25">
      <c r="A4" s="74" t="s">
        <v>53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18.75" customHeight="1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</row>
    <row r="6" spans="1:10" ht="18.75" x14ac:dyDescent="0.25">
      <c r="A6" s="23" t="s">
        <v>49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ht="15.75" thickBot="1" x14ac:dyDescent="0.3"/>
    <row r="8" spans="1:10" x14ac:dyDescent="0.25">
      <c r="A8" s="6"/>
      <c r="B8" s="6" t="s">
        <v>27</v>
      </c>
      <c r="C8" s="67" t="s">
        <v>5</v>
      </c>
      <c r="D8" s="67"/>
      <c r="E8" s="6" t="s">
        <v>8</v>
      </c>
      <c r="F8" s="51" t="s">
        <v>11</v>
      </c>
      <c r="G8" s="55" t="s">
        <v>8</v>
      </c>
      <c r="H8" s="48" t="s">
        <v>15</v>
      </c>
      <c r="I8" s="10" t="s">
        <v>20</v>
      </c>
      <c r="J8" s="15" t="s">
        <v>26</v>
      </c>
    </row>
    <row r="9" spans="1:10" x14ac:dyDescent="0.25">
      <c r="A9" s="7"/>
      <c r="B9" s="7" t="s">
        <v>28</v>
      </c>
      <c r="C9" s="66" t="s">
        <v>6</v>
      </c>
      <c r="D9" s="66"/>
      <c r="E9" s="7" t="s">
        <v>9</v>
      </c>
      <c r="F9" s="52" t="s">
        <v>12</v>
      </c>
      <c r="G9" s="56" t="s">
        <v>13</v>
      </c>
      <c r="H9" s="49" t="s">
        <v>16</v>
      </c>
      <c r="I9" s="11" t="s">
        <v>21</v>
      </c>
      <c r="J9" s="16" t="s">
        <v>36</v>
      </c>
    </row>
    <row r="10" spans="1:10" ht="15.75" thickBot="1" x14ac:dyDescent="0.3">
      <c r="A10" s="7" t="s">
        <v>0</v>
      </c>
      <c r="B10" s="7" t="s">
        <v>14</v>
      </c>
      <c r="C10" s="66" t="s">
        <v>7</v>
      </c>
      <c r="D10" s="66"/>
      <c r="E10" s="7" t="s">
        <v>10</v>
      </c>
      <c r="F10" s="52" t="s">
        <v>25</v>
      </c>
      <c r="G10" s="56" t="s">
        <v>14</v>
      </c>
      <c r="H10" s="49" t="s">
        <v>17</v>
      </c>
      <c r="I10" s="11" t="s">
        <v>22</v>
      </c>
      <c r="J10" s="2"/>
    </row>
    <row r="11" spans="1:10" x14ac:dyDescent="0.25">
      <c r="A11" s="7"/>
      <c r="B11" s="7" t="s">
        <v>6</v>
      </c>
      <c r="C11" s="9" t="s">
        <v>1</v>
      </c>
      <c r="D11" s="3"/>
      <c r="E11" s="7" t="s">
        <v>7</v>
      </c>
      <c r="F11" s="52" t="s">
        <v>24</v>
      </c>
      <c r="G11" s="56" t="s">
        <v>6</v>
      </c>
      <c r="H11" s="49" t="s">
        <v>18</v>
      </c>
      <c r="I11" s="11" t="s">
        <v>23</v>
      </c>
      <c r="J11" s="2"/>
    </row>
    <row r="12" spans="1:10" ht="15.75" thickBot="1" x14ac:dyDescent="0.3">
      <c r="A12" s="8"/>
      <c r="B12" s="8"/>
      <c r="C12" s="1" t="s">
        <v>50</v>
      </c>
      <c r="D12" s="4"/>
      <c r="E12" s="8"/>
      <c r="F12" s="53"/>
      <c r="G12" s="57" t="s">
        <v>7</v>
      </c>
      <c r="H12" s="50" t="s">
        <v>19</v>
      </c>
      <c r="I12" s="12" t="s">
        <v>19</v>
      </c>
      <c r="J12" s="2"/>
    </row>
    <row r="13" spans="1:10" ht="15.75" x14ac:dyDescent="0.25">
      <c r="A13" s="34" t="s">
        <v>38</v>
      </c>
      <c r="B13" s="35">
        <v>8</v>
      </c>
      <c r="C13" s="35">
        <v>24</v>
      </c>
      <c r="D13" s="35"/>
      <c r="E13" s="54">
        <f t="shared" ref="E13:E16" si="0">SUM(C13+D13)</f>
        <v>24</v>
      </c>
      <c r="F13" s="35">
        <v>8</v>
      </c>
      <c r="G13" s="59">
        <f t="shared" ref="G13:G16" si="1">SUM(E13*F13)</f>
        <v>192</v>
      </c>
      <c r="H13" s="36"/>
      <c r="I13" s="37">
        <f t="shared" ref="I13:I16" si="2">SUM(H13*G13)</f>
        <v>0</v>
      </c>
      <c r="J13" s="38"/>
    </row>
    <row r="14" spans="1:10" ht="15.75" x14ac:dyDescent="0.25">
      <c r="A14" s="34" t="s">
        <v>39</v>
      </c>
      <c r="B14" s="35">
        <v>31</v>
      </c>
      <c r="C14" s="35">
        <v>93</v>
      </c>
      <c r="D14" s="35"/>
      <c r="E14" s="35">
        <f t="shared" si="0"/>
        <v>93</v>
      </c>
      <c r="F14" s="35">
        <v>8</v>
      </c>
      <c r="G14" s="59">
        <f t="shared" si="1"/>
        <v>744</v>
      </c>
      <c r="H14" s="36"/>
      <c r="I14" s="37">
        <f t="shared" si="2"/>
        <v>0</v>
      </c>
      <c r="J14" s="38"/>
    </row>
    <row r="15" spans="1:10" ht="15.75" x14ac:dyDescent="0.25">
      <c r="A15" s="34" t="s">
        <v>44</v>
      </c>
      <c r="B15" s="35">
        <v>31</v>
      </c>
      <c r="C15" s="35">
        <v>93</v>
      </c>
      <c r="D15" s="35"/>
      <c r="E15" s="35">
        <f t="shared" si="0"/>
        <v>93</v>
      </c>
      <c r="F15" s="35">
        <v>8</v>
      </c>
      <c r="G15" s="59">
        <f t="shared" si="1"/>
        <v>744</v>
      </c>
      <c r="H15" s="36"/>
      <c r="I15" s="37">
        <f t="shared" si="2"/>
        <v>0</v>
      </c>
      <c r="J15" s="38"/>
    </row>
    <row r="16" spans="1:10" ht="16.5" thickBot="1" x14ac:dyDescent="0.3">
      <c r="A16" s="39" t="s">
        <v>43</v>
      </c>
      <c r="B16" s="40">
        <v>3</v>
      </c>
      <c r="C16" s="40">
        <v>9</v>
      </c>
      <c r="D16" s="40"/>
      <c r="E16" s="40">
        <f t="shared" si="0"/>
        <v>9</v>
      </c>
      <c r="F16" s="40">
        <v>8</v>
      </c>
      <c r="G16" s="60">
        <f t="shared" si="1"/>
        <v>72</v>
      </c>
      <c r="H16" s="41"/>
      <c r="I16" s="42">
        <f t="shared" si="2"/>
        <v>0</v>
      </c>
      <c r="J16" s="43"/>
    </row>
    <row r="17" spans="1:18" ht="15.75" thickBot="1" x14ac:dyDescent="0.3">
      <c r="E17" s="17"/>
      <c r="G17" s="5"/>
    </row>
    <row r="18" spans="1:18" ht="15.75" thickBot="1" x14ac:dyDescent="0.3">
      <c r="D18" t="s">
        <v>56</v>
      </c>
      <c r="G18" s="61">
        <f>SUM(G13:G16)</f>
        <v>1752</v>
      </c>
    </row>
    <row r="19" spans="1:18" ht="16.5" thickBot="1" x14ac:dyDescent="0.3">
      <c r="E19" t="s">
        <v>57</v>
      </c>
      <c r="I19" s="29">
        <f>SUM(I13:I16)</f>
        <v>0</v>
      </c>
    </row>
    <row r="20" spans="1:18" ht="15.75" x14ac:dyDescent="0.25">
      <c r="I20" s="20"/>
    </row>
    <row r="21" spans="1:18" x14ac:dyDescent="0.25">
      <c r="A21" s="65" t="s">
        <v>70</v>
      </c>
      <c r="B21" s="65"/>
      <c r="C21" s="65"/>
      <c r="D21" s="65"/>
      <c r="E21" s="65"/>
      <c r="F21" s="65"/>
      <c r="G21" s="65"/>
      <c r="H21" s="65"/>
      <c r="I21" s="65"/>
      <c r="J21" s="65"/>
    </row>
    <row r="22" spans="1:18" ht="22.5" customHeight="1" x14ac:dyDescent="0.25">
      <c r="A22" s="65"/>
      <c r="B22" s="65"/>
      <c r="C22" s="65"/>
      <c r="D22" s="65"/>
      <c r="E22" s="65"/>
      <c r="F22" s="65"/>
      <c r="G22" s="65"/>
      <c r="H22" s="65"/>
      <c r="I22" s="65"/>
      <c r="J22" s="65"/>
    </row>
    <row r="23" spans="1:18" ht="15" customHeight="1" x14ac:dyDescent="0.25">
      <c r="A23" s="22" t="s">
        <v>45</v>
      </c>
      <c r="B23" s="22"/>
    </row>
    <row r="24" spans="1:18" ht="15" customHeight="1" x14ac:dyDescent="0.25">
      <c r="A24" s="22" t="s">
        <v>51</v>
      </c>
      <c r="B24" s="22"/>
    </row>
    <row r="25" spans="1:18" ht="17.25" customHeight="1" x14ac:dyDescent="0.25">
      <c r="A25" s="24" t="s">
        <v>55</v>
      </c>
      <c r="B25" s="21"/>
      <c r="C25" s="21"/>
      <c r="D25" s="21"/>
      <c r="E25" s="21"/>
      <c r="F25" s="21"/>
      <c r="G25" s="21"/>
      <c r="H25" s="21"/>
      <c r="I25" s="21"/>
      <c r="J25" s="21"/>
    </row>
    <row r="26" spans="1:18" ht="17.25" customHeight="1" x14ac:dyDescent="0.25">
      <c r="A26" s="24"/>
      <c r="B26" s="21"/>
      <c r="C26" s="21"/>
      <c r="D26" s="21"/>
      <c r="E26" s="21"/>
      <c r="F26" s="21"/>
      <c r="G26" s="21"/>
      <c r="H26" s="21"/>
      <c r="I26" s="21"/>
      <c r="J26" s="21"/>
    </row>
    <row r="27" spans="1:18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</row>
    <row r="28" spans="1:18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8" ht="18.75" customHeight="1" x14ac:dyDescent="0.3">
      <c r="A29" s="26"/>
      <c r="I29" s="65" t="s">
        <v>69</v>
      </c>
      <c r="J29" s="65"/>
      <c r="K29" s="65"/>
      <c r="L29" s="65"/>
      <c r="M29" s="65"/>
      <c r="N29" s="65"/>
      <c r="O29" s="65"/>
      <c r="P29" s="65"/>
      <c r="Q29" s="65"/>
      <c r="R29" s="65"/>
    </row>
    <row r="30" spans="1:18" ht="18.75" x14ac:dyDescent="0.3">
      <c r="A30" s="27"/>
      <c r="I30" s="65"/>
      <c r="J30" s="65"/>
      <c r="K30" s="65"/>
      <c r="L30" s="65"/>
      <c r="M30" s="65"/>
      <c r="N30" s="65"/>
      <c r="O30" s="65"/>
      <c r="P30" s="65"/>
      <c r="Q30" s="65"/>
      <c r="R30" s="65"/>
    </row>
    <row r="31" spans="1:18" ht="18.75" x14ac:dyDescent="0.3">
      <c r="A31" s="27"/>
    </row>
    <row r="32" spans="1:18" ht="18.75" x14ac:dyDescent="0.3">
      <c r="A32" s="27"/>
    </row>
    <row r="33" spans="1:1" ht="18.75" x14ac:dyDescent="0.3">
      <c r="A33" s="27"/>
    </row>
    <row r="34" spans="1:1" ht="18.75" x14ac:dyDescent="0.3">
      <c r="A34" s="27"/>
    </row>
    <row r="35" spans="1:1" ht="18.75" x14ac:dyDescent="0.3">
      <c r="A35" s="27"/>
    </row>
    <row r="36" spans="1:1" ht="18.75" x14ac:dyDescent="0.3">
      <c r="A36" s="27"/>
    </row>
    <row r="37" spans="1:1" ht="18.75" x14ac:dyDescent="0.3">
      <c r="A37" s="28"/>
    </row>
  </sheetData>
  <mergeCells count="8">
    <mergeCell ref="I29:R30"/>
    <mergeCell ref="A21:J22"/>
    <mergeCell ref="A2:J2"/>
    <mergeCell ref="A1:J1"/>
    <mergeCell ref="A4:J5"/>
    <mergeCell ref="C8:D8"/>
    <mergeCell ref="C9:D9"/>
    <mergeCell ref="C10:D10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Kryta Pływalnia </vt:lpstr>
      <vt:lpstr>Zalew Miejski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Małgorzata Kierepka</cp:lastModifiedBy>
  <cp:lastPrinted>2022-11-09T07:31:58Z</cp:lastPrinted>
  <dcterms:created xsi:type="dcterms:W3CDTF">2020-11-05T17:58:11Z</dcterms:created>
  <dcterms:modified xsi:type="dcterms:W3CDTF">2022-11-09T08:07:27Z</dcterms:modified>
</cp:coreProperties>
</file>